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c\Desktop\公示\"/>
    </mc:Choice>
  </mc:AlternateContent>
  <xr:revisionPtr revIDLastSave="0" documentId="13_ncr:1_{FDF80599-ED11-44EB-85E7-98AA17C3BB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81029"/>
</workbook>
</file>

<file path=xl/calcChain.xml><?xml version="1.0" encoding="utf-8"?>
<calcChain xmlns="http://schemas.openxmlformats.org/spreadsheetml/2006/main">
  <c r="W9" i="1" l="1"/>
  <c r="W5" i="1" l="1"/>
  <c r="W6" i="1"/>
  <c r="W7" i="1"/>
  <c r="W8" i="1"/>
  <c r="W10" i="1"/>
  <c r="I8" i="1" l="1"/>
  <c r="B6" i="1"/>
  <c r="C6" i="1"/>
  <c r="D6" i="1"/>
  <c r="E6" i="1"/>
  <c r="I6" i="1"/>
</calcChain>
</file>

<file path=xl/sharedStrings.xml><?xml version="1.0" encoding="utf-8"?>
<sst xmlns="http://schemas.openxmlformats.org/spreadsheetml/2006/main" count="80" uniqueCount="51">
  <si>
    <t>专业</t>
    <phoneticPr fontId="1" type="noConversion"/>
  </si>
  <si>
    <t>入学年月</t>
    <phoneticPr fontId="1" type="noConversion"/>
  </si>
  <si>
    <t>姓名</t>
    <phoneticPr fontId="1" type="noConversion"/>
  </si>
  <si>
    <t>性别</t>
    <phoneticPr fontId="1" type="noConversion"/>
  </si>
  <si>
    <t>民族</t>
    <phoneticPr fontId="1" type="noConversion"/>
  </si>
  <si>
    <t>身份证号码</t>
    <phoneticPr fontId="1" type="noConversion"/>
  </si>
  <si>
    <t>基层单位</t>
    <phoneticPr fontId="1" type="noConversion"/>
  </si>
  <si>
    <t>M1(课业成绩分）</t>
    <phoneticPr fontId="1" type="noConversion"/>
  </si>
  <si>
    <t>M2（综合表现分）</t>
    <phoneticPr fontId="1" type="noConversion"/>
  </si>
  <si>
    <t>小计</t>
    <phoneticPr fontId="1" type="noConversion"/>
  </si>
  <si>
    <t>M3（科研业绩分）</t>
    <phoneticPr fontId="1" type="noConversion"/>
  </si>
  <si>
    <t>培养单位</t>
    <phoneticPr fontId="1" type="noConversion"/>
  </si>
  <si>
    <t>学号</t>
    <phoneticPr fontId="1" type="noConversion"/>
  </si>
  <si>
    <t>中南林业科技大学</t>
    <phoneticPr fontId="1" type="noConversion"/>
  </si>
  <si>
    <t>M3-1</t>
    <phoneticPr fontId="1" type="noConversion"/>
  </si>
  <si>
    <t>M3-2</t>
    <phoneticPr fontId="1" type="noConversion"/>
  </si>
  <si>
    <t>M3-3</t>
    <phoneticPr fontId="1" type="noConversion"/>
  </si>
  <si>
    <t>M3-4</t>
    <phoneticPr fontId="1" type="noConversion"/>
  </si>
  <si>
    <t>M3-5</t>
    <phoneticPr fontId="1" type="noConversion"/>
  </si>
  <si>
    <t>M3-6</t>
    <phoneticPr fontId="1" type="noConversion"/>
  </si>
  <si>
    <t>M3-7</t>
    <phoneticPr fontId="1" type="noConversion"/>
  </si>
  <si>
    <t>M3-8</t>
    <phoneticPr fontId="1" type="noConversion"/>
  </si>
  <si>
    <t>M3-9</t>
    <phoneticPr fontId="1" type="noConversion"/>
  </si>
  <si>
    <t>填表说明：1.“专业”按学科方向填写；
2.“基层单位”填所在学院名称全称；
3.“M3-1”为学术论文计分，“M3-2”为专利、标准、专著、软件著作权计分,“M3-3”为学科竞赛（含专业技能、创新创业竞赛）成果计分，“M3-4”为科研项目计分，“M3-5”为科研成果奖计分，“M3-6”为社会服务成果（咨询报告、调研报告与对策建议）计分，“M3-7”为非学科竞赛类学术团队奖计分，“M3-8”为参加重要学术会议或其他重要会议计分，“M3-9”为优秀学术论文奖计分。</t>
    <phoneticPr fontId="1" type="noConversion"/>
  </si>
  <si>
    <t>填表单位（公章）</t>
    <phoneticPr fontId="1" type="noConversion"/>
  </si>
  <si>
    <t>排序</t>
    <phoneticPr fontId="1" type="noConversion"/>
  </si>
  <si>
    <t>生命科学与技术学院</t>
    <phoneticPr fontId="1" type="noConversion"/>
  </si>
  <si>
    <t>生态学</t>
    <phoneticPr fontId="1" type="noConversion"/>
  </si>
  <si>
    <t>生物学</t>
    <phoneticPr fontId="1" type="noConversion"/>
  </si>
  <si>
    <t xml:space="preserve">           填表人：段酬苍</t>
    <phoneticPr fontId="1" type="noConversion"/>
  </si>
  <si>
    <t>女</t>
    <phoneticPr fontId="1" type="noConversion"/>
  </si>
  <si>
    <t>男</t>
    <phoneticPr fontId="1" type="noConversion"/>
  </si>
  <si>
    <t>黄鑫浩</t>
  </si>
  <si>
    <t>2017.09</t>
    <phoneticPr fontId="1" type="noConversion"/>
  </si>
  <si>
    <t>2018.09</t>
    <phoneticPr fontId="1" type="noConversion"/>
  </si>
  <si>
    <t>汉</t>
    <phoneticPr fontId="1" type="noConversion"/>
  </si>
  <si>
    <t>432524498908045425</t>
    <phoneticPr fontId="1" type="noConversion"/>
  </si>
  <si>
    <t>432503198806242020</t>
    <phoneticPr fontId="1" type="noConversion"/>
  </si>
  <si>
    <t>522501199011251218</t>
    <phoneticPr fontId="1" type="noConversion"/>
  </si>
  <si>
    <t>2020年生命科学与技术学院博士研究生国家奖学金推荐名单</t>
    <phoneticPr fontId="1" type="noConversion"/>
  </si>
  <si>
    <t xml:space="preserve">                                填表时间：    2020.9.30</t>
    <phoneticPr fontId="1" type="noConversion"/>
  </si>
  <si>
    <t>总分（M=0.7M1+0.3M2+M3）</t>
    <phoneticPr fontId="1" type="noConversion"/>
  </si>
  <si>
    <t>郁培义</t>
  </si>
  <si>
    <t>彭姣</t>
    <phoneticPr fontId="1" type="noConversion"/>
  </si>
  <si>
    <t>张徐源</t>
  </si>
  <si>
    <t>男</t>
    <phoneticPr fontId="1" type="noConversion"/>
  </si>
  <si>
    <t>2018.09</t>
  </si>
  <si>
    <t>备注</t>
    <phoneticPr fontId="1" type="noConversion"/>
  </si>
  <si>
    <t>推选</t>
    <phoneticPr fontId="1" type="noConversion"/>
  </si>
  <si>
    <t>候选</t>
    <phoneticPr fontId="1" type="noConversion"/>
  </si>
  <si>
    <t>周韬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</si>
</sst>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11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.5"/>
      <color theme="1"/>
      <name val="宋体"/>
      <family val="3"/>
      <charset val="134"/>
      <scheme val="minor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3" fillId="0" borderId="0"/>
    <xf numFmtId="0" fontId="4" fillId="0" borderId="0">
      <alignment vertical="center"/>
    </xf>
  </cellStyleXfs>
  <cellXfs count="3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6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 wrapText="1"/>
    </xf>
    <xf numFmtId="176" fontId="7" fillId="0" borderId="4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3">
    <cellStyle name="常规" xfId="0" builtinId="0"/>
    <cellStyle name="常规 2" xfId="1" xr:uid="{00000000-0005-0000-0000-000001000000}"/>
    <cellStyle name="常规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cc/Desktop/&#22269;&#23478;&#22870;&#23398;&#37329;/2020&#22269;&#22870;-&#21338;&#2276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8">
          <cell r="B8" t="str">
            <v>刘婷</v>
          </cell>
          <cell r="C8" t="str">
            <v>女</v>
          </cell>
          <cell r="D8" t="str">
            <v>汉</v>
          </cell>
          <cell r="E8" t="str">
            <v>中南林业科技大学</v>
          </cell>
          <cell r="H8" t="str">
            <v>20170100020</v>
          </cell>
        </row>
        <row r="12">
          <cell r="H12" t="str">
            <v>20180100033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11"/>
  <sheetViews>
    <sheetView tabSelected="1" workbookViewId="0">
      <selection activeCell="Q8" sqref="Q8"/>
    </sheetView>
  </sheetViews>
  <sheetFormatPr defaultRowHeight="18.75" x14ac:dyDescent="0.15"/>
  <cols>
    <col min="1" max="1" width="4.25" style="1" customWidth="1"/>
    <col min="2" max="2" width="8.25" style="1" customWidth="1"/>
    <col min="3" max="4" width="4.625" style="1" customWidth="1"/>
    <col min="5" max="5" width="16.875" style="1" hidden="1" customWidth="1"/>
    <col min="6" max="6" width="8.25" style="2" customWidth="1"/>
    <col min="7" max="7" width="9.5" style="2" customWidth="1"/>
    <col min="8" max="8" width="5.875" style="1" customWidth="1"/>
    <col min="9" max="9" width="11.625" style="2" customWidth="1"/>
    <col min="10" max="10" width="7.75" style="3" customWidth="1"/>
    <col min="11" max="11" width="7.75" style="1" customWidth="1"/>
    <col min="12" max="12" width="7.25" style="1" customWidth="1"/>
    <col min="13" max="13" width="5" style="1" customWidth="1"/>
    <col min="14" max="14" width="4.75" style="1" customWidth="1"/>
    <col min="15" max="15" width="5.25" style="1" customWidth="1"/>
    <col min="16" max="18" width="4.75" style="1" customWidth="1"/>
    <col min="19" max="19" width="4.875" style="1" customWidth="1"/>
    <col min="20" max="20" width="4.75" style="1" customWidth="1"/>
    <col min="21" max="21" width="4.875" style="1" customWidth="1"/>
    <col min="22" max="22" width="5.75" style="1" customWidth="1"/>
    <col min="23" max="23" width="8.25" style="1" customWidth="1"/>
    <col min="24" max="16384" width="9" style="1"/>
  </cols>
  <sheetData>
    <row r="1" spans="1:24" ht="32.25" customHeight="1" x14ac:dyDescent="0.15">
      <c r="A1" s="28" t="s">
        <v>39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1:24" ht="32.25" customHeight="1" x14ac:dyDescent="0.15">
      <c r="A2" s="34" t="s">
        <v>24</v>
      </c>
      <c r="B2" s="34"/>
      <c r="C2" s="34"/>
      <c r="D2" s="34"/>
      <c r="E2" s="5"/>
      <c r="F2" s="5"/>
      <c r="G2" s="5"/>
      <c r="H2" s="29" t="s">
        <v>29</v>
      </c>
      <c r="I2" s="29"/>
      <c r="J2" s="29"/>
      <c r="K2" s="29" t="s">
        <v>40</v>
      </c>
      <c r="L2" s="29"/>
      <c r="M2" s="29"/>
      <c r="N2" s="29"/>
      <c r="O2" s="29"/>
      <c r="P2" s="29"/>
      <c r="Q2" s="29"/>
      <c r="R2" s="29"/>
      <c r="S2" s="29"/>
      <c r="T2" s="29"/>
      <c r="U2" s="29"/>
      <c r="V2" s="5"/>
      <c r="W2" s="5"/>
    </row>
    <row r="3" spans="1:24" s="4" customFormat="1" ht="24" customHeight="1" x14ac:dyDescent="0.15">
      <c r="A3" s="25" t="s">
        <v>25</v>
      </c>
      <c r="B3" s="25" t="s">
        <v>2</v>
      </c>
      <c r="C3" s="35" t="s">
        <v>3</v>
      </c>
      <c r="D3" s="25" t="s">
        <v>4</v>
      </c>
      <c r="E3" s="37" t="s">
        <v>5</v>
      </c>
      <c r="F3" s="25" t="s">
        <v>11</v>
      </c>
      <c r="G3" s="25" t="s">
        <v>6</v>
      </c>
      <c r="H3" s="25" t="s">
        <v>0</v>
      </c>
      <c r="I3" s="25" t="s">
        <v>12</v>
      </c>
      <c r="J3" s="25" t="s">
        <v>1</v>
      </c>
      <c r="K3" s="25" t="s">
        <v>7</v>
      </c>
      <c r="L3" s="25" t="s">
        <v>8</v>
      </c>
      <c r="M3" s="26" t="s">
        <v>10</v>
      </c>
      <c r="N3" s="26"/>
      <c r="O3" s="26"/>
      <c r="P3" s="26"/>
      <c r="Q3" s="26"/>
      <c r="R3" s="26"/>
      <c r="S3" s="26"/>
      <c r="T3" s="26"/>
      <c r="U3" s="26"/>
      <c r="V3" s="26"/>
      <c r="W3" s="26" t="s">
        <v>41</v>
      </c>
      <c r="X3" s="30" t="s">
        <v>47</v>
      </c>
    </row>
    <row r="4" spans="1:24" s="4" customFormat="1" ht="24" customHeight="1" x14ac:dyDescent="0.15">
      <c r="A4" s="26"/>
      <c r="B4" s="26"/>
      <c r="C4" s="36"/>
      <c r="D4" s="26"/>
      <c r="E4" s="26"/>
      <c r="F4" s="26"/>
      <c r="G4" s="26"/>
      <c r="H4" s="26"/>
      <c r="I4" s="26"/>
      <c r="J4" s="26"/>
      <c r="K4" s="26"/>
      <c r="L4" s="26"/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6" t="s">
        <v>20</v>
      </c>
      <c r="T4" s="6" t="s">
        <v>21</v>
      </c>
      <c r="U4" s="6" t="s">
        <v>22</v>
      </c>
      <c r="V4" s="6" t="s">
        <v>9</v>
      </c>
      <c r="W4" s="27"/>
      <c r="X4" s="31"/>
    </row>
    <row r="5" spans="1:24" s="4" customFormat="1" ht="35.1" customHeight="1" x14ac:dyDescent="0.15">
      <c r="A5" s="12">
        <v>1</v>
      </c>
      <c r="B5" s="14" t="s">
        <v>32</v>
      </c>
      <c r="C5" s="9" t="s">
        <v>31</v>
      </c>
      <c r="D5" s="9" t="s">
        <v>35</v>
      </c>
      <c r="E5" s="7" t="s">
        <v>38</v>
      </c>
      <c r="F5" s="11" t="s">
        <v>13</v>
      </c>
      <c r="G5" s="11" t="s">
        <v>26</v>
      </c>
      <c r="H5" s="11" t="s">
        <v>27</v>
      </c>
      <c r="I5" s="13">
        <v>20170100024</v>
      </c>
      <c r="J5" s="8" t="s">
        <v>33</v>
      </c>
      <c r="K5" s="9">
        <v>89.33</v>
      </c>
      <c r="L5" s="16">
        <v>60</v>
      </c>
      <c r="M5" s="9">
        <v>72</v>
      </c>
      <c r="N5" s="9">
        <v>20</v>
      </c>
      <c r="O5" s="9"/>
      <c r="P5" s="9">
        <v>10</v>
      </c>
      <c r="Q5" s="9"/>
      <c r="R5" s="9"/>
      <c r="S5" s="9"/>
      <c r="T5" s="9">
        <v>12</v>
      </c>
      <c r="U5" s="9">
        <v>5</v>
      </c>
      <c r="V5" s="9">
        <v>119</v>
      </c>
      <c r="W5" s="9">
        <f t="shared" ref="W5:W8" si="0">SUM(0.7*K5+0.3*L5+V5)</f>
        <v>199.53100000000001</v>
      </c>
      <c r="X5" s="24" t="s">
        <v>48</v>
      </c>
    </row>
    <row r="6" spans="1:24" s="4" customFormat="1" ht="35.1" customHeight="1" x14ac:dyDescent="0.15">
      <c r="A6" s="10">
        <v>2</v>
      </c>
      <c r="B6" s="15" t="str">
        <f>[1]Sheet1!B8</f>
        <v>刘婷</v>
      </c>
      <c r="C6" s="16" t="str">
        <f>[1]Sheet1!C8</f>
        <v>女</v>
      </c>
      <c r="D6" s="16" t="str">
        <f>[1]Sheet1!D8</f>
        <v>汉</v>
      </c>
      <c r="E6" s="17" t="str">
        <f>[1]Sheet1!E8</f>
        <v>中南林业科技大学</v>
      </c>
      <c r="F6" s="20" t="s">
        <v>13</v>
      </c>
      <c r="G6" s="20" t="s">
        <v>26</v>
      </c>
      <c r="H6" s="20" t="s">
        <v>27</v>
      </c>
      <c r="I6" s="12" t="str">
        <f>[1]Sheet1!H8</f>
        <v>20170100020</v>
      </c>
      <c r="J6" s="8" t="s">
        <v>33</v>
      </c>
      <c r="K6" s="9">
        <v>89.9</v>
      </c>
      <c r="L6" s="16">
        <v>60</v>
      </c>
      <c r="M6" s="9">
        <v>50</v>
      </c>
      <c r="N6" s="9">
        <v>20</v>
      </c>
      <c r="O6" s="9"/>
      <c r="P6" s="9">
        <v>5</v>
      </c>
      <c r="Q6" s="9"/>
      <c r="R6" s="9"/>
      <c r="S6" s="9"/>
      <c r="T6" s="9">
        <v>16</v>
      </c>
      <c r="U6" s="9"/>
      <c r="V6" s="9">
        <v>91</v>
      </c>
      <c r="W6" s="9">
        <f t="shared" si="0"/>
        <v>171.93</v>
      </c>
      <c r="X6" s="24" t="s">
        <v>48</v>
      </c>
    </row>
    <row r="7" spans="1:24" s="4" customFormat="1" ht="35.1" customHeight="1" x14ac:dyDescent="0.15">
      <c r="A7" s="18">
        <v>3</v>
      </c>
      <c r="B7" s="14" t="s">
        <v>42</v>
      </c>
      <c r="C7" s="9" t="s">
        <v>31</v>
      </c>
      <c r="D7" s="9" t="s">
        <v>35</v>
      </c>
      <c r="E7" s="7" t="s">
        <v>37</v>
      </c>
      <c r="F7" s="19" t="s">
        <v>13</v>
      </c>
      <c r="G7" s="19" t="s">
        <v>26</v>
      </c>
      <c r="H7" s="19" t="s">
        <v>28</v>
      </c>
      <c r="I7" s="13">
        <v>20170100014</v>
      </c>
      <c r="J7" s="8" t="s">
        <v>33</v>
      </c>
      <c r="K7" s="9">
        <v>87.26</v>
      </c>
      <c r="L7" s="9">
        <v>60</v>
      </c>
      <c r="M7" s="9">
        <v>62</v>
      </c>
      <c r="N7" s="9">
        <v>4</v>
      </c>
      <c r="O7" s="9"/>
      <c r="P7" s="9"/>
      <c r="Q7" s="9"/>
      <c r="R7" s="9"/>
      <c r="S7" s="9"/>
      <c r="T7" s="9">
        <v>32</v>
      </c>
      <c r="U7" s="9">
        <v>5</v>
      </c>
      <c r="V7" s="9">
        <v>88</v>
      </c>
      <c r="W7" s="9">
        <f t="shared" si="0"/>
        <v>167.08199999999999</v>
      </c>
      <c r="X7" s="24" t="s">
        <v>48</v>
      </c>
    </row>
    <row r="8" spans="1:24" s="4" customFormat="1" ht="35.1" customHeight="1" x14ac:dyDescent="0.15">
      <c r="A8" s="12">
        <v>4</v>
      </c>
      <c r="B8" s="14" t="s">
        <v>43</v>
      </c>
      <c r="C8" s="9" t="s">
        <v>30</v>
      </c>
      <c r="D8" s="9" t="s">
        <v>35</v>
      </c>
      <c r="E8" s="7" t="s">
        <v>36</v>
      </c>
      <c r="F8" s="11" t="s">
        <v>13</v>
      </c>
      <c r="G8" s="11" t="s">
        <v>26</v>
      </c>
      <c r="H8" s="20" t="s">
        <v>27</v>
      </c>
      <c r="I8" s="21" t="str">
        <f>[1]Sheet1!$H$12</f>
        <v>20180100033</v>
      </c>
      <c r="J8" s="8" t="s">
        <v>34</v>
      </c>
      <c r="K8" s="9">
        <v>89.3</v>
      </c>
      <c r="L8" s="9">
        <v>60</v>
      </c>
      <c r="M8" s="9">
        <v>24</v>
      </c>
      <c r="N8" s="9"/>
      <c r="O8" s="9"/>
      <c r="P8" s="9">
        <v>10</v>
      </c>
      <c r="Q8" s="9">
        <v>5</v>
      </c>
      <c r="R8" s="9"/>
      <c r="S8" s="9"/>
      <c r="T8" s="9">
        <v>16</v>
      </c>
      <c r="U8" s="9"/>
      <c r="V8" s="9">
        <v>55</v>
      </c>
      <c r="W8" s="9">
        <f t="shared" si="0"/>
        <v>135.51</v>
      </c>
      <c r="X8" s="24" t="s">
        <v>48</v>
      </c>
    </row>
    <row r="9" spans="1:24" s="4" customFormat="1" ht="35.1" customHeight="1" x14ac:dyDescent="0.15">
      <c r="A9" s="22">
        <v>5</v>
      </c>
      <c r="B9" s="14" t="s">
        <v>44</v>
      </c>
      <c r="C9" s="9" t="s">
        <v>31</v>
      </c>
      <c r="D9" s="9" t="s">
        <v>35</v>
      </c>
      <c r="E9" s="7" t="s">
        <v>36</v>
      </c>
      <c r="F9" s="23" t="s">
        <v>13</v>
      </c>
      <c r="G9" s="23" t="s">
        <v>26</v>
      </c>
      <c r="H9" s="23" t="s">
        <v>27</v>
      </c>
      <c r="I9" s="13">
        <v>20180100027</v>
      </c>
      <c r="J9" s="8" t="s">
        <v>46</v>
      </c>
      <c r="K9" s="9">
        <v>90.85</v>
      </c>
      <c r="L9" s="9">
        <v>60</v>
      </c>
      <c r="M9" s="9">
        <v>30</v>
      </c>
      <c r="N9" s="9"/>
      <c r="O9" s="9"/>
      <c r="P9" s="9">
        <v>10</v>
      </c>
      <c r="Q9" s="9"/>
      <c r="R9" s="9"/>
      <c r="S9" s="9"/>
      <c r="T9" s="9">
        <v>12</v>
      </c>
      <c r="U9" s="9"/>
      <c r="V9" s="9">
        <v>52</v>
      </c>
      <c r="W9" s="9">
        <f>SUM(0.7*K9+0.3*L9+V9)</f>
        <v>133.595</v>
      </c>
      <c r="X9" s="24" t="s">
        <v>49</v>
      </c>
    </row>
    <row r="10" spans="1:24" s="4" customFormat="1" ht="35.1" customHeight="1" x14ac:dyDescent="0.15">
      <c r="A10" s="12">
        <v>6</v>
      </c>
      <c r="B10" s="14" t="s">
        <v>50</v>
      </c>
      <c r="C10" s="9" t="s">
        <v>45</v>
      </c>
      <c r="D10" s="9" t="s">
        <v>35</v>
      </c>
      <c r="E10" s="7" t="s">
        <v>36</v>
      </c>
      <c r="F10" s="20" t="s">
        <v>13</v>
      </c>
      <c r="G10" s="20" t="s">
        <v>26</v>
      </c>
      <c r="H10" s="20" t="s">
        <v>27</v>
      </c>
      <c r="I10" s="13">
        <v>20180100038</v>
      </c>
      <c r="J10" s="8" t="s">
        <v>46</v>
      </c>
      <c r="K10" s="9">
        <v>86.7</v>
      </c>
      <c r="L10" s="9">
        <v>60</v>
      </c>
      <c r="M10" s="9">
        <v>10</v>
      </c>
      <c r="N10" s="9">
        <v>20</v>
      </c>
      <c r="O10" s="9"/>
      <c r="Q10" s="9">
        <v>12</v>
      </c>
      <c r="R10" s="9"/>
      <c r="S10" s="9"/>
      <c r="T10" s="9"/>
      <c r="U10" s="9"/>
      <c r="V10" s="9">
        <v>42</v>
      </c>
      <c r="W10" s="9">
        <f>SUM(0.7*K10+0.3*L10+V10)</f>
        <v>120.69</v>
      </c>
      <c r="X10" s="24" t="s">
        <v>49</v>
      </c>
    </row>
    <row r="11" spans="1:24" ht="117.75" customHeight="1" x14ac:dyDescent="0.15">
      <c r="A11" s="32" t="s">
        <v>23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</row>
  </sheetData>
  <sortState xmlns:xlrd2="http://schemas.microsoft.com/office/spreadsheetml/2017/richdata2" ref="A5:W10">
    <sortCondition descending="1" ref="W5:W10"/>
  </sortState>
  <mergeCells count="20">
    <mergeCell ref="A11:W11"/>
    <mergeCell ref="A2:D2"/>
    <mergeCell ref="H2:J2"/>
    <mergeCell ref="M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W3:W4"/>
    <mergeCell ref="A1:W1"/>
    <mergeCell ref="K2:U2"/>
    <mergeCell ref="X3:X4"/>
  </mergeCells>
  <phoneticPr fontId="1" type="noConversion"/>
  <pageMargins left="0.70866141732283472" right="0.51181102362204722" top="0.55118110236220474" bottom="0.55118110236220474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45" sqref="A45"/>
    </sheetView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张仕吉</dc:creator>
  <cp:lastModifiedBy>dcc</cp:lastModifiedBy>
  <cp:lastPrinted>2019-09-26T05:39:08Z</cp:lastPrinted>
  <dcterms:created xsi:type="dcterms:W3CDTF">2018-09-02T01:10:19Z</dcterms:created>
  <dcterms:modified xsi:type="dcterms:W3CDTF">2020-09-30T08:19:15Z</dcterms:modified>
</cp:coreProperties>
</file>